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gepeixevivo.sharepoint.com/sites/msteams_0e0c97_665562-Comits/Shared Documents/Comitês/SF03 - CBH PARAOPEBA/09. REUNIÕES PLENÁRIAS/2025/4 05-09-2025 (43a Extraordinária)/"/>
    </mc:Choice>
  </mc:AlternateContent>
  <xr:revisionPtr revIDLastSave="10" documentId="8_{8766B9FF-6B2E-4DB5-BEE2-C6B566F3570D}" xr6:coauthVersionLast="47" xr6:coauthVersionMax="47" xr10:uidLastSave="{3A7F6F97-0C4A-40FB-A061-9BB7F4FF2608}"/>
  <bookViews>
    <workbookView xWindow="-120" yWindow="-120" windowWidth="29040" windowHeight="15720" xr2:uid="{B2376692-B8D4-4C79-8138-43EEE86B314B}"/>
  </bookViews>
  <sheets>
    <sheet name="COTAÇÕES MERCADO" sheetId="1" r:id="rId1"/>
    <sheet name="SEDE ATU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B15" i="2" l="1"/>
  <c r="B20" i="2"/>
  <c r="B21" i="2" s="1"/>
  <c r="E10" i="1"/>
  <c r="E11" i="1" s="1"/>
  <c r="B18" i="1" l="1"/>
  <c r="B19" i="1" s="1"/>
</calcChain>
</file>

<file path=xl/sharedStrings.xml><?xml version="1.0" encoding="utf-8"?>
<sst xmlns="http://schemas.openxmlformats.org/spreadsheetml/2006/main" count="57" uniqueCount="46">
  <si>
    <t>QUADRO  DE MÉDIA ESTIMATIVA DE GASTOS MENSAL CBH PARAOPEBA</t>
  </si>
  <si>
    <t>Tem copa?</t>
  </si>
  <si>
    <t>Centro, Betim - MG</t>
  </si>
  <si>
    <t>340,00 m²</t>
  </si>
  <si>
    <t>não</t>
  </si>
  <si>
    <t>https://www.negociarimoveis.com.br/imovel/predio-no-bairro-centro/6930</t>
  </si>
  <si>
    <t>Brasileia, Betim - MG</t>
  </si>
  <si>
    <t>250 m²</t>
  </si>
  <si>
    <t>sim</t>
  </si>
  <si>
    <t>https://www.nogueiraimoveisbetim.com.br/imovel/sala-betim-250-m/SA0006-NOGU?from=rent</t>
  </si>
  <si>
    <t>300 m²</t>
  </si>
  <si>
    <t>https://www.nogueiraimoveisbetim.com.br/imovel/casa-betim-4-quartos-300-m/CA0086-NOGU?from=rent</t>
  </si>
  <si>
    <t>https://www.nogueiraimoveisbetim.com.br/imovel/sala-betim-250-m/SA0007-NOGU?from=rent</t>
  </si>
  <si>
    <t>Chacará, Betim - MG</t>
  </si>
  <si>
    <t>127 m²</t>
  </si>
  <si>
    <t>https://www.vivareal.com.br/imovel/ponto-comercial-3-quartos-chacara-bairros-betim-com-garagem-127m2-aluguel-RS5000-id-2818943426/?source=ranking%2Crp</t>
  </si>
  <si>
    <t>Valor Total:</t>
  </si>
  <si>
    <t>Quantidade:</t>
  </si>
  <si>
    <t>Endereço:</t>
  </si>
  <si>
    <t>Metragem:</t>
  </si>
  <si>
    <t>Nº de salas:</t>
  </si>
  <si>
    <t>Locadora:</t>
  </si>
  <si>
    <t>Contratação de Lanche</t>
  </si>
  <si>
    <t>Valor aluguel</t>
  </si>
  <si>
    <t>Aquisição dos equipamentos e instalação</t>
  </si>
  <si>
    <t>Plenária CBH rio das Velhas em Nova Lima 2025</t>
  </si>
  <si>
    <t>Plenária CBH rio das Velhas em Belo Horizonte 2025</t>
  </si>
  <si>
    <t>CUSTO MÉDIO</t>
  </si>
  <si>
    <t>ESTIMATIVA 10 PLENÁRIAS ANO</t>
  </si>
  <si>
    <t>ESTIMATIVA 12 MESES</t>
  </si>
  <si>
    <t>Observação: TODAS AS SALAS SEM PLENÁRIO</t>
  </si>
  <si>
    <t>Observação: INCLUI LOCAÇÃO DE ESPAÇO, EQUIPAMENTOS, MOBILIÁRIO, SONORIZAÇÃO, TRANSMISSÃO AO VIVO E LANCHE</t>
  </si>
  <si>
    <t>LOCAÇÃO ESPAÇO</t>
  </si>
  <si>
    <t>LOCAÇÃO PLENÁRIA</t>
  </si>
  <si>
    <t>PLENÁRIAS</t>
  </si>
  <si>
    <t>Sonorização</t>
  </si>
  <si>
    <t>TOTAL</t>
  </si>
  <si>
    <t>Custo médio segurança BH</t>
  </si>
  <si>
    <t>ESTIMATIVA DE GASTOS MENSAL CBH PARAOPEBA - ALUGUEL PAGO PELO CBH</t>
  </si>
  <si>
    <t>ALUGUEL</t>
  </si>
  <si>
    <t>Valor</t>
  </si>
  <si>
    <t>CLIMATIZAÇÃO</t>
  </si>
  <si>
    <t>SEGURANÇA</t>
  </si>
  <si>
    <t>Considerar possibilidade de doação</t>
  </si>
  <si>
    <t>Observação: IMÓVEL NÃO POSSUI COPA (NECESSÁRIO ADQUIRIR SOB MEDIDA)</t>
  </si>
  <si>
    <t>Obsevação: NÃO INCLUI MANUTENÇÃO E LIMPEZA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</si>
</sst>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3A405B"/>
      <name val="Aptos Narrow"/>
      <family val="2"/>
      <scheme val="minor"/>
    </font>
    <font>
      <sz val="12"/>
      <color rgb="FF212529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rgb="FF3D3D3D"/>
      <name val="Aptos Narrow"/>
      <family val="2"/>
      <scheme val="minor"/>
    </font>
    <font>
      <sz val="12"/>
      <color rgb="FF3C4453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44" fontId="7" fillId="2" borderId="1" xfId="3" applyFont="1" applyFill="1" applyBorder="1"/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/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44" fontId="4" fillId="2" borderId="1" xfId="3" applyFont="1" applyFill="1" applyBorder="1" applyAlignment="1">
      <alignment horizontal="center"/>
    </xf>
    <xf numFmtId="0" fontId="11" fillId="2" borderId="0" xfId="0" applyFont="1" applyFill="1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7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4" fontId="4" fillId="2" borderId="0" xfId="3" applyFont="1" applyFill="1" applyBorder="1"/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/>
    </xf>
    <xf numFmtId="44" fontId="14" fillId="2" borderId="0" xfId="3" applyFont="1" applyFill="1" applyBorder="1"/>
    <xf numFmtId="0" fontId="4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44" fontId="0" fillId="2" borderId="0" xfId="4" applyFont="1" applyFill="1"/>
    <xf numFmtId="44" fontId="2" fillId="2" borderId="0" xfId="0" applyNumberFormat="1" applyFont="1" applyFill="1"/>
    <xf numFmtId="0" fontId="15" fillId="2" borderId="0" xfId="0" applyFont="1" applyFill="1"/>
    <xf numFmtId="44" fontId="15" fillId="2" borderId="0" xfId="0" applyNumberFormat="1" applyFont="1" applyFill="1"/>
    <xf numFmtId="0" fontId="2" fillId="2" borderId="0" xfId="0" applyFont="1" applyFill="1"/>
    <xf numFmtId="0" fontId="0" fillId="2" borderId="2" xfId="0" applyFill="1" applyBorder="1"/>
    <xf numFmtId="0" fontId="12" fillId="2" borderId="1" xfId="0" applyFont="1" applyFill="1" applyBorder="1"/>
    <xf numFmtId="0" fontId="8" fillId="2" borderId="1" xfId="1" applyFont="1" applyFill="1" applyBorder="1"/>
    <xf numFmtId="0" fontId="0" fillId="2" borderId="1" xfId="0" applyFill="1" applyBorder="1"/>
    <xf numFmtId="44" fontId="0" fillId="2" borderId="1" xfId="4" applyFont="1" applyFill="1" applyBorder="1"/>
    <xf numFmtId="0" fontId="11" fillId="2" borderId="0" xfId="0" applyFont="1" applyFill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4" fillId="2" borderId="0" xfId="0" applyFont="1" applyFill="1"/>
    <xf numFmtId="44" fontId="0" fillId="2" borderId="0" xfId="0" applyNumberFormat="1" applyFill="1"/>
    <xf numFmtId="44" fontId="2" fillId="2" borderId="1" xfId="0" applyNumberFormat="1" applyFont="1" applyFill="1" applyBorder="1"/>
    <xf numFmtId="0" fontId="3" fillId="2" borderId="1" xfId="1" applyFill="1" applyBorder="1"/>
    <xf numFmtId="0" fontId="3" fillId="2" borderId="0" xfId="1" applyFill="1" applyBorder="1"/>
    <xf numFmtId="164" fontId="13" fillId="2" borderId="1" xfId="0" applyNumberFormat="1" applyFont="1" applyFill="1" applyBorder="1" applyAlignment="1">
      <alignment horizontal="center"/>
    </xf>
    <xf numFmtId="44" fontId="0" fillId="2" borderId="1" xfId="4" applyFont="1" applyFill="1" applyBorder="1" applyAlignment="1">
      <alignment horizontal="center"/>
    </xf>
    <xf numFmtId="0" fontId="0" fillId="2" borderId="0" xfId="0" applyFill="1" applyAlignment="1">
      <alignment horizontal="left"/>
    </xf>
    <xf numFmtId="44" fontId="0" fillId="2" borderId="0" xfId="4" applyFont="1" applyFill="1" applyBorder="1" applyAlignment="1">
      <alignment horizontal="center"/>
    </xf>
    <xf numFmtId="164" fontId="13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</cellXfs>
  <cellStyles count="5">
    <cellStyle name="Hiperlink" xfId="1" builtinId="8"/>
    <cellStyle name="Moeda" xfId="4" builtinId="4"/>
    <cellStyle name="Moeda 2" xfId="2" xr:uid="{0AE67485-A96D-49FC-8B0F-1A1C5D475F86}"/>
    <cellStyle name="Moeda 3" xfId="3" xr:uid="{BFFBDE48-E564-4F79-951D-29D811A873A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ogueiraimoveisbetim.com.br/imovel/casa-betim-4-quartos-300-m/CA0086-NOGU?from=rent" TargetMode="External"/><Relationship Id="rId2" Type="http://schemas.openxmlformats.org/officeDocument/2006/relationships/hyperlink" Target="https://www.nogueiraimoveisbetim.com.br/imovel/sala-betim-250-m/SA0006-NOGU?from=rent" TargetMode="External"/><Relationship Id="rId1" Type="http://schemas.openxmlformats.org/officeDocument/2006/relationships/hyperlink" Target="https://www.negociarimoveis.com.br/imovel/predio-no-bairro-centro/6930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vivareal.com.br/imovel/ponto-comercial-3-quartos-chacara-bairros-betim-com-garagem-127m2-aluguel-RS5000-id-2818943426/?source=ranking%2Crp" TargetMode="External"/><Relationship Id="rId4" Type="http://schemas.openxmlformats.org/officeDocument/2006/relationships/hyperlink" Target="https://www.nogueiraimoveisbetim.com.br/imovel/sala-betim-250-m/SA0007-NOGU?from=r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4E9D3-F84A-4C30-8807-16F0E2090B47}">
  <dimension ref="A1:F57"/>
  <sheetViews>
    <sheetView tabSelected="1" zoomScale="106" zoomScaleNormal="106" workbookViewId="0">
      <selection activeCell="E22" sqref="E22"/>
    </sheetView>
  </sheetViews>
  <sheetFormatPr defaultRowHeight="15" x14ac:dyDescent="0.25"/>
  <cols>
    <col min="1" max="1" width="94.85546875" style="4" bestFit="1" customWidth="1"/>
    <col min="2" max="2" width="20" style="4" customWidth="1"/>
    <col min="3" max="3" width="14.7109375" style="4" bestFit="1" customWidth="1"/>
    <col min="4" max="4" width="13.42578125" style="2" bestFit="1" customWidth="1"/>
    <col min="5" max="5" width="15.5703125" style="29" bestFit="1" customWidth="1"/>
    <col min="6" max="6" width="145.140625" style="4" customWidth="1"/>
    <col min="7" max="16384" width="9.140625" style="4"/>
  </cols>
  <sheetData>
    <row r="1" spans="1:6" ht="21" x14ac:dyDescent="0.35">
      <c r="A1" s="47" t="s">
        <v>38</v>
      </c>
      <c r="B1" s="47"/>
      <c r="C1" s="47"/>
      <c r="D1" s="47"/>
      <c r="E1" s="48"/>
      <c r="F1" s="2"/>
    </row>
    <row r="2" spans="1:6" x14ac:dyDescent="0.25">
      <c r="A2" s="2"/>
      <c r="B2" s="2"/>
      <c r="C2" s="2"/>
      <c r="E2" s="3"/>
      <c r="F2" s="2"/>
    </row>
    <row r="3" spans="1:6" ht="18.75" x14ac:dyDescent="0.3">
      <c r="A3" s="34" t="s">
        <v>32</v>
      </c>
      <c r="B3" s="2"/>
      <c r="C3" s="2"/>
      <c r="E3" s="3"/>
      <c r="F3" s="2"/>
    </row>
    <row r="4" spans="1:6" s="8" customFormat="1" ht="18.75" x14ac:dyDescent="0.3">
      <c r="A4" s="5" t="s">
        <v>18</v>
      </c>
      <c r="B4" s="6" t="s">
        <v>19</v>
      </c>
      <c r="C4" s="6" t="s">
        <v>20</v>
      </c>
      <c r="D4" s="6" t="s">
        <v>1</v>
      </c>
      <c r="E4" s="7" t="s">
        <v>23</v>
      </c>
      <c r="F4" s="6" t="s">
        <v>21</v>
      </c>
    </row>
    <row r="5" spans="1:6" ht="15.75" x14ac:dyDescent="0.25">
      <c r="A5" s="9" t="s">
        <v>2</v>
      </c>
      <c r="B5" s="10" t="s">
        <v>3</v>
      </c>
      <c r="C5" s="11">
        <v>4</v>
      </c>
      <c r="D5" s="11" t="s">
        <v>4</v>
      </c>
      <c r="E5" s="1">
        <v>13000</v>
      </c>
      <c r="F5" s="31" t="s">
        <v>5</v>
      </c>
    </row>
    <row r="6" spans="1:6" ht="15.75" x14ac:dyDescent="0.25">
      <c r="A6" s="12" t="s">
        <v>6</v>
      </c>
      <c r="B6" s="13" t="s">
        <v>7</v>
      </c>
      <c r="C6" s="11">
        <v>5</v>
      </c>
      <c r="D6" s="11" t="s">
        <v>8</v>
      </c>
      <c r="E6" s="1">
        <v>8000</v>
      </c>
      <c r="F6" s="40" t="s">
        <v>9</v>
      </c>
    </row>
    <row r="7" spans="1:6" ht="15.75" x14ac:dyDescent="0.25">
      <c r="A7" s="9" t="s">
        <v>2</v>
      </c>
      <c r="B7" s="13" t="s">
        <v>10</v>
      </c>
      <c r="C7" s="11">
        <v>4</v>
      </c>
      <c r="D7" s="11" t="s">
        <v>8</v>
      </c>
      <c r="E7" s="1">
        <v>5000</v>
      </c>
      <c r="F7" s="40" t="s">
        <v>11</v>
      </c>
    </row>
    <row r="8" spans="1:6" ht="15.75" x14ac:dyDescent="0.25">
      <c r="A8" s="12" t="s">
        <v>6</v>
      </c>
      <c r="B8" s="13" t="s">
        <v>7</v>
      </c>
      <c r="C8" s="11">
        <v>4</v>
      </c>
      <c r="D8" s="11" t="s">
        <v>8</v>
      </c>
      <c r="E8" s="1">
        <v>6000</v>
      </c>
      <c r="F8" s="40" t="s">
        <v>12</v>
      </c>
    </row>
    <row r="9" spans="1:6" ht="15.75" x14ac:dyDescent="0.25">
      <c r="A9" s="12" t="s">
        <v>13</v>
      </c>
      <c r="B9" s="14" t="s">
        <v>14</v>
      </c>
      <c r="C9" s="11">
        <v>4</v>
      </c>
      <c r="D9" s="11" t="s">
        <v>8</v>
      </c>
      <c r="E9" s="1">
        <v>5000</v>
      </c>
      <c r="F9" s="40" t="s">
        <v>15</v>
      </c>
    </row>
    <row r="10" spans="1:6" ht="15.75" x14ac:dyDescent="0.25">
      <c r="A10" s="15" t="s">
        <v>27</v>
      </c>
      <c r="B10" s="16"/>
      <c r="C10" s="17"/>
      <c r="D10" s="17"/>
      <c r="E10" s="18">
        <f>AVERAGE(E5:E9)</f>
        <v>7400</v>
      </c>
      <c r="F10" s="41"/>
    </row>
    <row r="11" spans="1:6" ht="15.75" x14ac:dyDescent="0.25">
      <c r="A11" s="19" t="s">
        <v>29</v>
      </c>
      <c r="B11" s="20"/>
      <c r="C11" s="20"/>
      <c r="D11" s="20"/>
      <c r="E11" s="21">
        <f>E10*12</f>
        <v>88800</v>
      </c>
      <c r="F11" s="41"/>
    </row>
    <row r="12" spans="1:6" ht="15.75" x14ac:dyDescent="0.25">
      <c r="A12" s="19"/>
      <c r="B12" s="20"/>
      <c r="C12" s="20"/>
      <c r="D12" s="20"/>
      <c r="E12" s="21"/>
      <c r="F12" s="41"/>
    </row>
    <row r="13" spans="1:6" ht="15.75" x14ac:dyDescent="0.25">
      <c r="A13" s="22" t="s">
        <v>30</v>
      </c>
      <c r="E13" s="4"/>
    </row>
    <row r="14" spans="1:6" ht="15.75" x14ac:dyDescent="0.25">
      <c r="A14" s="23"/>
      <c r="E14" s="4"/>
    </row>
    <row r="15" spans="1:6" ht="18.75" x14ac:dyDescent="0.3">
      <c r="A15" s="34" t="s">
        <v>33</v>
      </c>
      <c r="E15" s="4"/>
    </row>
    <row r="16" spans="1:6" x14ac:dyDescent="0.25">
      <c r="A16" s="32" t="s">
        <v>25</v>
      </c>
      <c r="B16" s="33">
        <v>20000</v>
      </c>
      <c r="E16" s="4"/>
    </row>
    <row r="17" spans="1:5" x14ac:dyDescent="0.25">
      <c r="A17" s="32" t="s">
        <v>26</v>
      </c>
      <c r="B17" s="33">
        <v>13500</v>
      </c>
      <c r="E17" s="4"/>
    </row>
    <row r="18" spans="1:5" x14ac:dyDescent="0.25">
      <c r="A18" s="4" t="s">
        <v>27</v>
      </c>
      <c r="B18" s="25">
        <f>AVERAGE(B16:B17)</f>
        <v>16750</v>
      </c>
      <c r="E18" s="4"/>
    </row>
    <row r="19" spans="1:5" x14ac:dyDescent="0.25">
      <c r="A19" s="26" t="s">
        <v>28</v>
      </c>
      <c r="B19" s="27">
        <f>B18*10</f>
        <v>167500</v>
      </c>
      <c r="E19" s="4"/>
    </row>
    <row r="20" spans="1:5" x14ac:dyDescent="0.25">
      <c r="E20" s="4"/>
    </row>
    <row r="21" spans="1:5" x14ac:dyDescent="0.25">
      <c r="A21" s="28" t="s">
        <v>31</v>
      </c>
      <c r="E21" s="4"/>
    </row>
    <row r="22" spans="1:5" x14ac:dyDescent="0.25">
      <c r="E22" s="4"/>
    </row>
    <row r="23" spans="1:5" x14ac:dyDescent="0.25">
      <c r="E23" s="4"/>
    </row>
    <row r="24" spans="1:5" x14ac:dyDescent="0.25">
      <c r="E24" s="4"/>
    </row>
    <row r="25" spans="1:5" x14ac:dyDescent="0.25">
      <c r="E25" s="4"/>
    </row>
    <row r="26" spans="1:5" x14ac:dyDescent="0.25">
      <c r="E26" s="4"/>
    </row>
    <row r="27" spans="1:5" x14ac:dyDescent="0.25">
      <c r="E27" s="4"/>
    </row>
    <row r="28" spans="1:5" x14ac:dyDescent="0.25">
      <c r="E28" s="4"/>
    </row>
    <row r="29" spans="1:5" x14ac:dyDescent="0.25">
      <c r="E29" s="4"/>
    </row>
    <row r="30" spans="1:5" x14ac:dyDescent="0.25">
      <c r="E30" s="4"/>
    </row>
    <row r="31" spans="1:5" x14ac:dyDescent="0.25">
      <c r="E31" s="4"/>
    </row>
    <row r="32" spans="1:5" x14ac:dyDescent="0.25">
      <c r="E32" s="4"/>
    </row>
    <row r="33" spans="5:5" x14ac:dyDescent="0.25">
      <c r="E33" s="4"/>
    </row>
    <row r="34" spans="5:5" x14ac:dyDescent="0.25">
      <c r="E34" s="4"/>
    </row>
    <row r="35" spans="5:5" x14ac:dyDescent="0.25">
      <c r="E35" s="4"/>
    </row>
    <row r="36" spans="5:5" x14ac:dyDescent="0.25">
      <c r="E36" s="4"/>
    </row>
    <row r="37" spans="5:5" x14ac:dyDescent="0.25">
      <c r="E37" s="4"/>
    </row>
    <row r="38" spans="5:5" x14ac:dyDescent="0.25">
      <c r="E38" s="4"/>
    </row>
    <row r="39" spans="5:5" x14ac:dyDescent="0.25">
      <c r="E39" s="4"/>
    </row>
    <row r="40" spans="5:5" x14ac:dyDescent="0.25">
      <c r="E40" s="4"/>
    </row>
    <row r="41" spans="5:5" x14ac:dyDescent="0.25">
      <c r="E41" s="4"/>
    </row>
    <row r="42" spans="5:5" x14ac:dyDescent="0.25">
      <c r="E42" s="4"/>
    </row>
    <row r="43" spans="5:5" x14ac:dyDescent="0.25">
      <c r="E43" s="4"/>
    </row>
    <row r="44" spans="5:5" x14ac:dyDescent="0.25">
      <c r="E44" s="4"/>
    </row>
    <row r="45" spans="5:5" x14ac:dyDescent="0.25">
      <c r="E45" s="4"/>
    </row>
    <row r="46" spans="5:5" x14ac:dyDescent="0.25">
      <c r="E46" s="4"/>
    </row>
    <row r="47" spans="5:5" x14ac:dyDescent="0.25">
      <c r="E47" s="4"/>
    </row>
    <row r="48" spans="5:5" x14ac:dyDescent="0.25">
      <c r="E48" s="4"/>
    </row>
    <row r="49" spans="5:5" x14ac:dyDescent="0.25">
      <c r="E49" s="4"/>
    </row>
    <row r="50" spans="5:5" x14ac:dyDescent="0.25">
      <c r="E50" s="4"/>
    </row>
    <row r="51" spans="5:5" x14ac:dyDescent="0.25">
      <c r="E51" s="4"/>
    </row>
    <row r="52" spans="5:5" x14ac:dyDescent="0.25">
      <c r="E52" s="4"/>
    </row>
    <row r="53" spans="5:5" x14ac:dyDescent="0.25">
      <c r="E53" s="4"/>
    </row>
    <row r="54" spans="5:5" x14ac:dyDescent="0.25">
      <c r="E54" s="4"/>
    </row>
    <row r="55" spans="5:5" x14ac:dyDescent="0.25">
      <c r="E55" s="4"/>
    </row>
    <row r="56" spans="5:5" x14ac:dyDescent="0.25">
      <c r="E56" s="4"/>
    </row>
    <row r="57" spans="5:5" x14ac:dyDescent="0.25">
      <c r="E57" s="4"/>
    </row>
  </sheetData>
  <mergeCells count="1">
    <mergeCell ref="A1:E1"/>
  </mergeCells>
  <hyperlinks>
    <hyperlink ref="F5" r:id="rId1" xr:uid="{10E41B46-5F26-4DEA-AA79-F8847A0B4BE8}"/>
    <hyperlink ref="F6" r:id="rId2" xr:uid="{3A2F1E50-D36A-4F81-9EC8-CD85CBD92149}"/>
    <hyperlink ref="F7" r:id="rId3" xr:uid="{8F51FD7C-26D7-442D-BA16-0F6D332261C6}"/>
    <hyperlink ref="F8" r:id="rId4" xr:uid="{70330C60-BB78-47AC-A5F3-B3627D7A7F34}"/>
    <hyperlink ref="F9" r:id="rId5" xr:uid="{52AF2C47-BF2F-4C54-845B-4EFBCF8F743A}"/>
  </hyperlinks>
  <pageMargins left="0.511811024" right="0.511811024" top="0.78740157499999996" bottom="0.78740157499999996" header="0.31496062000000002" footer="0.31496062000000002"/>
  <pageSetup paperSize="9"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8F9AC-57AF-472C-9B47-07AD933CB1B9}">
  <dimension ref="A1:H64"/>
  <sheetViews>
    <sheetView zoomScale="106" zoomScaleNormal="106" workbookViewId="0">
      <selection activeCell="E17" sqref="E17"/>
    </sheetView>
  </sheetViews>
  <sheetFormatPr defaultRowHeight="15" x14ac:dyDescent="0.25"/>
  <cols>
    <col min="1" max="1" width="94.85546875" style="4" bestFit="1" customWidth="1"/>
    <col min="2" max="2" width="32" style="4" customWidth="1"/>
    <col min="3" max="3" width="18.85546875" style="2" customWidth="1"/>
    <col min="4" max="4" width="22.42578125" style="29" customWidth="1"/>
    <col min="5" max="5" width="145.140625" style="4" customWidth="1"/>
    <col min="6" max="16384" width="9.140625" style="4"/>
  </cols>
  <sheetData>
    <row r="1" spans="1:8" ht="21" x14ac:dyDescent="0.35">
      <c r="A1" s="47" t="s">
        <v>0</v>
      </c>
      <c r="B1" s="47"/>
      <c r="D1" s="3"/>
      <c r="E1" s="2"/>
      <c r="F1" s="2"/>
      <c r="G1" s="2"/>
      <c r="H1" s="2"/>
    </row>
    <row r="2" spans="1:8" ht="15.75" x14ac:dyDescent="0.25">
      <c r="A2" s="23"/>
      <c r="D2" s="4"/>
    </row>
    <row r="3" spans="1:8" ht="21" x14ac:dyDescent="0.35">
      <c r="A3" s="30" t="s">
        <v>39</v>
      </c>
      <c r="B3" s="6" t="s">
        <v>40</v>
      </c>
      <c r="C3" s="6" t="s">
        <v>16</v>
      </c>
      <c r="D3" s="4"/>
    </row>
    <row r="4" spans="1:8" x14ac:dyDescent="0.25">
      <c r="A4" s="35" t="s">
        <v>24</v>
      </c>
      <c r="B4" s="43">
        <v>15000</v>
      </c>
      <c r="C4" s="42">
        <f>B4*12</f>
        <v>180000</v>
      </c>
      <c r="D4" s="4" t="s">
        <v>43</v>
      </c>
    </row>
    <row r="5" spans="1:8" x14ac:dyDescent="0.25">
      <c r="A5" s="44"/>
      <c r="B5" s="45"/>
      <c r="C5" s="46"/>
      <c r="D5" s="4"/>
    </row>
    <row r="6" spans="1:8" ht="15.75" x14ac:dyDescent="0.25">
      <c r="A6" s="22" t="s">
        <v>44</v>
      </c>
      <c r="B6" s="45"/>
      <c r="C6" s="46"/>
      <c r="D6" s="4"/>
    </row>
    <row r="7" spans="1:8" x14ac:dyDescent="0.25">
      <c r="A7" s="44"/>
      <c r="B7" s="45"/>
      <c r="C7" s="46"/>
      <c r="D7" s="4"/>
    </row>
    <row r="8" spans="1:8" s="28" customFormat="1" ht="21" x14ac:dyDescent="0.35">
      <c r="A8" s="30" t="s">
        <v>41</v>
      </c>
      <c r="B8" s="6" t="s">
        <v>17</v>
      </c>
      <c r="C8" s="6" t="s">
        <v>16</v>
      </c>
    </row>
    <row r="9" spans="1:8" x14ac:dyDescent="0.25">
      <c r="A9" s="35" t="s">
        <v>24</v>
      </c>
      <c r="B9" s="36">
        <v>8</v>
      </c>
      <c r="C9" s="42">
        <v>73000</v>
      </c>
      <c r="D9" s="4"/>
    </row>
    <row r="10" spans="1:8" ht="15.75" x14ac:dyDescent="0.25">
      <c r="B10" s="37"/>
      <c r="D10" s="4"/>
    </row>
    <row r="11" spans="1:8" x14ac:dyDescent="0.25">
      <c r="A11" s="28" t="s">
        <v>45</v>
      </c>
      <c r="D11" s="4"/>
    </row>
    <row r="12" spans="1:8" x14ac:dyDescent="0.25">
      <c r="D12" s="4"/>
    </row>
    <row r="13" spans="1:8" ht="21" x14ac:dyDescent="0.35">
      <c r="A13" s="49" t="s">
        <v>42</v>
      </c>
      <c r="D13" s="4"/>
    </row>
    <row r="14" spans="1:8" x14ac:dyDescent="0.25">
      <c r="A14" s="32" t="s">
        <v>37</v>
      </c>
      <c r="B14" s="33">
        <v>1500</v>
      </c>
      <c r="D14" s="4"/>
    </row>
    <row r="15" spans="1:8" x14ac:dyDescent="0.25">
      <c r="A15" s="26" t="s">
        <v>29</v>
      </c>
      <c r="B15" s="24">
        <f>B14*12</f>
        <v>18000</v>
      </c>
      <c r="D15" s="4"/>
    </row>
    <row r="16" spans="1:8" x14ac:dyDescent="0.25">
      <c r="B16" s="38"/>
      <c r="D16" s="4"/>
    </row>
    <row r="17" spans="1:4" ht="21" x14ac:dyDescent="0.35">
      <c r="A17" s="30" t="s">
        <v>34</v>
      </c>
      <c r="D17" s="4"/>
    </row>
    <row r="18" spans="1:4" x14ac:dyDescent="0.25">
      <c r="A18" s="32" t="s">
        <v>22</v>
      </c>
      <c r="B18" s="39">
        <v>2700</v>
      </c>
      <c r="D18" s="4"/>
    </row>
    <row r="19" spans="1:4" x14ac:dyDescent="0.25">
      <c r="A19" s="32" t="s">
        <v>35</v>
      </c>
      <c r="B19" s="33">
        <v>3090</v>
      </c>
      <c r="D19" s="4"/>
    </row>
    <row r="20" spans="1:4" x14ac:dyDescent="0.25">
      <c r="A20" s="28" t="s">
        <v>36</v>
      </c>
      <c r="B20" s="38">
        <f>B18+B19</f>
        <v>5790</v>
      </c>
      <c r="D20" s="4"/>
    </row>
    <row r="21" spans="1:4" x14ac:dyDescent="0.25">
      <c r="A21" s="26" t="s">
        <v>28</v>
      </c>
      <c r="B21" s="27">
        <f>B20*10</f>
        <v>57900</v>
      </c>
      <c r="D21" s="4"/>
    </row>
    <row r="22" spans="1:4" x14ac:dyDescent="0.25">
      <c r="D22" s="4"/>
    </row>
    <row r="23" spans="1:4" x14ac:dyDescent="0.25">
      <c r="D23" s="4"/>
    </row>
    <row r="24" spans="1:4" x14ac:dyDescent="0.25">
      <c r="D24" s="4"/>
    </row>
    <row r="25" spans="1:4" x14ac:dyDescent="0.25">
      <c r="D25" s="4"/>
    </row>
    <row r="26" spans="1:4" x14ac:dyDescent="0.25">
      <c r="D26" s="4"/>
    </row>
    <row r="27" spans="1:4" x14ac:dyDescent="0.25">
      <c r="D27" s="4"/>
    </row>
    <row r="28" spans="1:4" x14ac:dyDescent="0.25">
      <c r="D28" s="4"/>
    </row>
    <row r="29" spans="1:4" x14ac:dyDescent="0.25">
      <c r="D29" s="4"/>
    </row>
    <row r="30" spans="1:4" x14ac:dyDescent="0.25">
      <c r="D30" s="4"/>
    </row>
    <row r="31" spans="1:4" x14ac:dyDescent="0.25">
      <c r="D31" s="4"/>
    </row>
    <row r="32" spans="1:4" x14ac:dyDescent="0.25">
      <c r="D32" s="4"/>
    </row>
    <row r="33" spans="4:4" x14ac:dyDescent="0.25">
      <c r="D33" s="4"/>
    </row>
    <row r="34" spans="4:4" x14ac:dyDescent="0.25">
      <c r="D34" s="4"/>
    </row>
    <row r="35" spans="4:4" x14ac:dyDescent="0.25">
      <c r="D35" s="4"/>
    </row>
    <row r="36" spans="4:4" x14ac:dyDescent="0.25">
      <c r="D36" s="4"/>
    </row>
    <row r="37" spans="4:4" x14ac:dyDescent="0.25">
      <c r="D37" s="4"/>
    </row>
    <row r="38" spans="4:4" x14ac:dyDescent="0.25">
      <c r="D38" s="4"/>
    </row>
    <row r="39" spans="4:4" x14ac:dyDescent="0.25">
      <c r="D39" s="4"/>
    </row>
    <row r="40" spans="4:4" x14ac:dyDescent="0.25">
      <c r="D40" s="4"/>
    </row>
    <row r="41" spans="4:4" x14ac:dyDescent="0.25">
      <c r="D41" s="4"/>
    </row>
    <row r="42" spans="4:4" x14ac:dyDescent="0.25">
      <c r="D42" s="4"/>
    </row>
    <row r="43" spans="4:4" x14ac:dyDescent="0.25">
      <c r="D43" s="4"/>
    </row>
    <row r="44" spans="4:4" x14ac:dyDescent="0.25">
      <c r="D44" s="4"/>
    </row>
    <row r="45" spans="4:4" x14ac:dyDescent="0.25">
      <c r="D45" s="4"/>
    </row>
    <row r="46" spans="4:4" x14ac:dyDescent="0.25">
      <c r="D46" s="4"/>
    </row>
    <row r="47" spans="4:4" x14ac:dyDescent="0.25">
      <c r="D47" s="4"/>
    </row>
    <row r="48" spans="4:4" x14ac:dyDescent="0.25">
      <c r="D48" s="4"/>
    </row>
    <row r="49" spans="4:4" x14ac:dyDescent="0.25">
      <c r="D49" s="4"/>
    </row>
    <row r="50" spans="4:4" x14ac:dyDescent="0.25">
      <c r="D50" s="4"/>
    </row>
    <row r="51" spans="4:4" x14ac:dyDescent="0.25">
      <c r="D51" s="4"/>
    </row>
    <row r="52" spans="4:4" x14ac:dyDescent="0.25">
      <c r="D52" s="4"/>
    </row>
    <row r="53" spans="4:4" x14ac:dyDescent="0.25">
      <c r="D53" s="4"/>
    </row>
    <row r="54" spans="4:4" x14ac:dyDescent="0.25">
      <c r="D54" s="4"/>
    </row>
    <row r="55" spans="4:4" x14ac:dyDescent="0.25">
      <c r="D55" s="4"/>
    </row>
    <row r="56" spans="4:4" x14ac:dyDescent="0.25">
      <c r="D56" s="4"/>
    </row>
    <row r="57" spans="4:4" x14ac:dyDescent="0.25">
      <c r="D57" s="4"/>
    </row>
    <row r="58" spans="4:4" x14ac:dyDescent="0.25">
      <c r="D58" s="4"/>
    </row>
    <row r="59" spans="4:4" x14ac:dyDescent="0.25">
      <c r="D59" s="4"/>
    </row>
    <row r="60" spans="4:4" x14ac:dyDescent="0.25">
      <c r="D60" s="4"/>
    </row>
    <row r="61" spans="4:4" x14ac:dyDescent="0.25">
      <c r="D61" s="4"/>
    </row>
    <row r="62" spans="4:4" x14ac:dyDescent="0.25">
      <c r="D62" s="4"/>
    </row>
    <row r="63" spans="4:4" x14ac:dyDescent="0.25">
      <c r="D63" s="4"/>
    </row>
    <row r="64" spans="4:4" x14ac:dyDescent="0.25">
      <c r="D64" s="4"/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d9f8ed-47bc-4efc-be6d-d49aec1b14d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5C9C19BE4C1D40B32081E961C81F6A" ma:contentTypeVersion="12" ma:contentTypeDescription="Create a new document." ma:contentTypeScope="" ma:versionID="77d8c41b634b91b9eb831b89af2e7dea">
  <xsd:schema xmlns:xsd="http://www.w3.org/2001/XMLSchema" xmlns:xs="http://www.w3.org/2001/XMLSchema" xmlns:p="http://schemas.microsoft.com/office/2006/metadata/properties" xmlns:ns2="abd9f8ed-47bc-4efc-be6d-d49aec1b14db" targetNamespace="http://schemas.microsoft.com/office/2006/metadata/properties" ma:root="true" ma:fieldsID="56f7b149bc2f920efa00965d2f26487b" ns2:_="">
    <xsd:import namespace="abd9f8ed-47bc-4efc-be6d-d49aec1b14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9f8ed-47bc-4efc-be6d-d49aec1b1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f6fdff7-7636-441b-a317-92541beca6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10359A-4652-4CD9-8652-F30D637F3C93}">
  <ds:schemaRefs>
    <ds:schemaRef ds:uri="http://schemas.microsoft.com/office/2006/metadata/properties"/>
    <ds:schemaRef ds:uri="http://schemas.microsoft.com/office/infopath/2007/PartnerControls"/>
    <ds:schemaRef ds:uri="abd9f8ed-47bc-4efc-be6d-d49aec1b14db"/>
  </ds:schemaRefs>
</ds:datastoreItem>
</file>

<file path=customXml/itemProps2.xml><?xml version="1.0" encoding="utf-8"?>
<ds:datastoreItem xmlns:ds="http://schemas.openxmlformats.org/officeDocument/2006/customXml" ds:itemID="{8BA8A565-6C3C-4CA9-9A59-9B9CEE7C54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F65B86-9E80-4698-B67F-0FD282DA9F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COTAÇÕES MERCADO</vt:lpstr>
      <vt:lpstr>SEDE ATUAL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Gisele Maria da Silva Cunha Nobre</dc:creator>
  <cp:lastModifiedBy>Ohany Vasconcelos Ferreira</cp:lastModifiedBy>
  <dcterms:created xsi:type="dcterms:W3CDTF">2025-08-26T11:44:44Z</dcterms:created>
  <dcterms:modified xsi:type="dcterms:W3CDTF">2025-08-27T19:21:36Z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0x0101006B5C9C19BE4C1D40B32081E961C81F6A</vt:lpwstr>
  </property>
  <property fmtid="{D5CDD505-2E9C-101B-9397-08002B2CF9AE}" pid="3" name="MediaServiceImageTags">
    <vt:lpwstr/>
  </property>
</Properties>
</file>